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3\Закуп 2023\№18 Закуп по 26 ЛС безаналог\СЗ на закуп ОИ 18 лотов\"/>
    </mc:Choice>
  </mc:AlternateContent>
  <bookViews>
    <workbookView xWindow="0" yWindow="0" windowWidth="28620" windowHeight="11610"/>
  </bookViews>
  <sheets>
    <sheet name="Приложение 1 к приказу (2)" sheetId="11" r:id="rId1"/>
  </sheets>
  <definedNames>
    <definedName name="_xlnm._FilterDatabase" localSheetId="0" hidden="1">'Приложение 1 к приказу (2)'!$A$6:$S$24</definedName>
    <definedName name="_xlnm.Print_Titles" localSheetId="0">'Приложение 1 к приказу (2)'!$5:$6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1" l="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</calcChain>
</file>

<file path=xl/sharedStrings.xml><?xml version="1.0" encoding="utf-8"?>
<sst xmlns="http://schemas.openxmlformats.org/spreadsheetml/2006/main" count="148" uniqueCount="113">
  <si>
    <t>флакон</t>
  </si>
  <si>
    <t>таблетка</t>
  </si>
  <si>
    <t>таблетка 25 мг</t>
  </si>
  <si>
    <t>шприц</t>
  </si>
  <si>
    <t>Форма мед помощи</t>
  </si>
  <si>
    <t>Стационар</t>
  </si>
  <si>
    <t>АЛО; Стационар</t>
  </si>
  <si>
    <t>пакет</t>
  </si>
  <si>
    <t>таблетка 5 мг</t>
  </si>
  <si>
    <t>Галантамин</t>
  </si>
  <si>
    <t>шприц- аппликатор</t>
  </si>
  <si>
    <t>Губка гемостатическая содержащая фибриноген и тромбин</t>
  </si>
  <si>
    <t>содержащая, фибриноген, тромбин, размер 2,5*3,0</t>
  </si>
  <si>
    <t>штука</t>
  </si>
  <si>
    <t>содержащая, фибриноген, тромбин, размер 4,8*4,8</t>
  </si>
  <si>
    <t>содержащая, фибриноген, тромбин, размер 9,5*4,8</t>
  </si>
  <si>
    <t>Алоглиптин</t>
  </si>
  <si>
    <t>таблетка 12,5 мг</t>
  </si>
  <si>
    <t>Изониазид</t>
  </si>
  <si>
    <t>картридж</t>
  </si>
  <si>
    <t>Инсулин деглудек</t>
  </si>
  <si>
    <t>раствор для инъекций 100 ЕД/мл, 3 мл, предварительно заполненных шприц-ручках</t>
  </si>
  <si>
    <t>Левомепромазин</t>
  </si>
  <si>
    <t>раствор для инъекций 25 мг/мл</t>
  </si>
  <si>
    <t>Мидекамицин</t>
  </si>
  <si>
    <t>гранулы для приготовления суспензии для приема внутрь 175 мг/5 мл, 20 г</t>
  </si>
  <si>
    <t>Налтрексон</t>
  </si>
  <si>
    <t>порошок для приготовления суспензии пролонгированного действия для внутримышечного введения, 380 мг</t>
  </si>
  <si>
    <t>Нандролон</t>
  </si>
  <si>
    <t>раствор масляный для инъекций 50 мг/мл 1 мл</t>
  </si>
  <si>
    <t>Природные фосфолипиды</t>
  </si>
  <si>
    <t>лиофилизированный порошок для приготовления суспензии для эндотрахеального введения 45 мг/мл в комплекте с растворителем 1,2 мл</t>
  </si>
  <si>
    <t>лиофилизат для приготовления суспензии для эндотрахеального введения в комплекте с растворителем лиофилизат, по 2,4 мл растворителя в шприце 45 мг/мл 108 мг</t>
  </si>
  <si>
    <t>Трифлуоперазин</t>
  </si>
  <si>
    <t>Рамуцирумаб</t>
  </si>
  <si>
    <t>№</t>
  </si>
  <si>
    <t>Предельная цена МЗ РК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</si>
  <si>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</si>
  <si>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</si>
  <si>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</si>
  <si>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</si>
  <si>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 Регистрационного удостоверения</t>
  </si>
  <si>
    <t xml:space="preserve">Торговое наименование </t>
  </si>
  <si>
    <t>Производитель</t>
  </si>
  <si>
    <t>Нивалин®</t>
  </si>
  <si>
    <t>Тахокомб®</t>
  </si>
  <si>
    <t>Элай Лилли энд Компани, США</t>
  </si>
  <si>
    <t>Випидия®</t>
  </si>
  <si>
    <t>Тресиба® ФлексТач®</t>
  </si>
  <si>
    <t>Макропен®</t>
  </si>
  <si>
    <t>Вивитрол®</t>
  </si>
  <si>
    <t>Ретаболил</t>
  </si>
  <si>
    <t>Альвеофакт®</t>
  </si>
  <si>
    <t xml:space="preserve">Лиомарк Фарма ГмбХ Германия </t>
  </si>
  <si>
    <t>Сирамза™</t>
  </si>
  <si>
    <t>Приложение 1</t>
  </si>
  <si>
    <t>Международное непатентованное наименование</t>
  </si>
  <si>
    <t>Лекарственная  форма</t>
  </si>
  <si>
    <t>Единица измерения</t>
  </si>
  <si>
    <t>Количество к закупу</t>
  </si>
  <si>
    <t>СПП 2023</t>
  </si>
  <si>
    <t>с 1 по 15 июня 2023</t>
  </si>
  <si>
    <t>с 1 по 15 август 2023</t>
  </si>
  <si>
    <t>с 1 по 15 октября 2023</t>
  </si>
  <si>
    <t>к приказу Председателя Правления ТОО «СК-Фармация»</t>
  </si>
  <si>
    <t>картридж/ шприц-ручка</t>
  </si>
  <si>
    <t>раствор для инъекций 10%, 5 мл</t>
  </si>
  <si>
    <t>Контейнер для биопроб стерильный, 120 мл</t>
  </si>
  <si>
    <t>Изготовлен из полипропилена. С плоским дном. Винтовая крышка плотно прилегает к ободку самого контейнера, что обеспечивает герметичность</t>
  </si>
  <si>
    <t>концентрат для приготовления раствора для инфузий 10 мг/мл 50мл</t>
  </si>
  <si>
    <t>Повидон - йод</t>
  </si>
  <si>
    <t>раствор для наружного применения 1 л</t>
  </si>
  <si>
    <t>раствор для инъекций 0,2% 1 мл</t>
  </si>
  <si>
    <t>РК-ЛС-5№010820 от 19.01.2018 до б/с</t>
  </si>
  <si>
    <t>РК-ЛС-5№010581 от 22.06.2017 до б/с</t>
  </si>
  <si>
    <t>РК-ЛС-5№010582 от 22.06.2017 до б/с</t>
  </si>
  <si>
    <t>РК-ЛС-5№010583 от 22.06.2017 до б/с</t>
  </si>
  <si>
    <t>РК-ЛС-5№021176 от 11.02.2020 до б/с</t>
  </si>
  <si>
    <t xml:space="preserve">РК-ЛС-5№021177 от 11.02.2020 до б/с </t>
  </si>
  <si>
    <t>РК-ЛС-5№019862 от 15.08.2018 до 15.08.2023</t>
  </si>
  <si>
    <t>РК-ЛС-5№020668 от 03.09.2019 до б/с</t>
  </si>
  <si>
    <t>№ РК-ИМН-5№018305</t>
  </si>
  <si>
    <t xml:space="preserve">1. РК-ЛС-5№009631 от 12.04.2016 до б/с </t>
  </si>
  <si>
    <t>РК-ЛС-5№003625, бессрочно</t>
  </si>
  <si>
    <t>РК-ЛС-5№014801, бессрочно</t>
  </si>
  <si>
    <t>РК-ЛС-5№014516, бессрочно</t>
  </si>
  <si>
    <t>РК-ЛС-5№022614, бессрочно</t>
  </si>
  <si>
    <t>РК-ЛС-5№121910, бессрочно</t>
  </si>
  <si>
    <t xml:space="preserve">РК-ЛС-5№018880 от 07.11.2017 бессрочно. </t>
  </si>
  <si>
    <t>РК-ЛС-5№018881 от 07.11.2017 бессрочно.</t>
  </si>
  <si>
    <t>РК-ЛС-5№009647, срок действия до 18.08.2021</t>
  </si>
  <si>
    <r>
      <t xml:space="preserve">АО СОФАРМА 
ул. Илиенское шоссе 16
1220 София, Болгария                                    </t>
    </r>
    <r>
      <rPr>
        <b/>
        <sz val="9"/>
        <rFont val="Times New Roman"/>
        <family val="1"/>
        <charset val="204"/>
      </rPr>
      <t>Держатель регистрационного удостоверения</t>
    </r>
    <r>
      <rPr>
        <sz val="9"/>
        <rFont val="Times New Roman"/>
        <family val="1"/>
        <charset val="204"/>
      </rPr>
      <t xml:space="preserve">
АО СОФАРМА 
ул. Илиенское шоссе 16
1220 София, Болгария</t>
    </r>
  </si>
  <si>
    <r>
      <t xml:space="preserve"> Такеда Австрия ГмбХ, Линц, Австрия
St. Peter-Straβe 25, 4020 Linz/
Ст.Петер-Штрассе 25, 4020 Линц
</t>
    </r>
    <r>
      <rPr>
        <b/>
        <sz val="9"/>
        <rFont val="Times New Roman"/>
        <family val="1"/>
        <charset val="204"/>
      </rPr>
      <t>Держатель регистрационного удостоверения</t>
    </r>
    <r>
      <rPr>
        <sz val="9"/>
        <rFont val="Times New Roman"/>
        <family val="1"/>
        <charset val="204"/>
      </rPr>
      <t xml:space="preserve">
Корза Медикал ГмбХ, Германия
Speditionstrasse 21, 40221 Düsseldorf / 
Шпедиционштрассе 21, 40221 Дюссельдорф 
Тел.: +49 211 88 231 643
Электронная почта: inquiry@corza.com</t>
    </r>
  </si>
  <si>
    <t xml:space="preserve">Тахокомб® </t>
  </si>
  <si>
    <t xml:space="preserve">Такеда Австрия ГмбХ, Линц, Австрия
St. Peter-Straβe 25, 4020 Linz/
Ст.Петер-Штрассе 25, 4020 Линц
Электронная почта:  Cco.dl.AT-Complaints-TLI@takeda.com
Держатель регистрационного удостоверения
Корза Медикал ГмбХ, Германия
Speditionstrasse 21, 40221 Düsseldorf / 
Шпедиционштрассе 21, 40221 Дюссельдорф </t>
  </si>
  <si>
    <r>
      <t xml:space="preserve">Такеда Австрия ГмбХ, Линц, Австрия
St. Peter-Straβe 25, 4020 Linz/
Ст.Петер-Штрассе 25, 4020 Линц
</t>
    </r>
    <r>
      <rPr>
        <b/>
        <sz val="9"/>
        <rFont val="Times New Roman"/>
        <family val="1"/>
        <charset val="204"/>
      </rPr>
      <t>Держатель регистрационного удостоверения</t>
    </r>
    <r>
      <rPr>
        <sz val="9"/>
        <rFont val="Times New Roman"/>
        <family val="1"/>
        <charset val="204"/>
      </rPr>
      <t xml:space="preserve">
Корза Медикал ГмбХ, Германия
Speditionstrasse 21, 40221 Düsseldorf / 
Шпедиционштрассе 21, 40221 Дюссельдорф </t>
    </r>
  </si>
  <si>
    <t xml:space="preserve">Випидия® </t>
  </si>
  <si>
    <r>
      <t xml:space="preserve">Такеда Айлэнд Лимитед
Брей Бизнес Парк, Килраддери, Ко., Уиклоу, Ирландия 
Takeda Ireland Limited
Bray Business Park, Kilruddery Co. Wicklow, Ireland
</t>
    </r>
    <r>
      <rPr>
        <b/>
        <sz val="9"/>
        <rFont val="Times New Roman"/>
        <family val="1"/>
        <charset val="204"/>
      </rPr>
      <t>Держатель регистрационного удостоверения</t>
    </r>
    <r>
      <rPr>
        <sz val="9"/>
        <rFont val="Times New Roman"/>
        <family val="1"/>
        <charset val="204"/>
      </rPr>
      <t xml:space="preserve">
ШТАДА Арцнаймиттель АГ
Штадаштрассе 2-18
D-61118 Бад Вилбель, Германия</t>
    </r>
  </si>
  <si>
    <r>
      <t xml:space="preserve">ООО «Юрия-Фарм», Украина,
</t>
    </r>
    <r>
      <rPr>
        <b/>
        <sz val="9"/>
        <rFont val="Times New Roman"/>
        <family val="1"/>
        <charset val="204"/>
      </rPr>
      <t>Держатель регистрационного удостоверения</t>
    </r>
    <r>
      <rPr>
        <sz val="9"/>
        <rFont val="Times New Roman"/>
        <family val="1"/>
        <charset val="204"/>
      </rPr>
      <t xml:space="preserve">
ООО «Юрия-Фарм», Украина</t>
    </r>
  </si>
  <si>
    <t>Ново Нордиск А/С, 
Ново Алле, DK-2880 Багсваерд</t>
  </si>
  <si>
    <t>Контейнеры для биопроб полимерные стерильные по ТУ 9398-070-44942795-2013</t>
  </si>
  <si>
    <t>ООО "Полимерные изделия"</t>
  </si>
  <si>
    <t>Тизерцин®</t>
  </si>
  <si>
    <r>
      <t xml:space="preserve">1. ЗАО  «ФАРМАЦЕВТИЧЕСКИЙ ЗАВОД ЭГИС» 
1106 БУДАПЕШТ, ул. Керестури, 30-38  Венгрия
Телефон: (36-1) 803-5555,   факс: (36-1) 803-5529 
</t>
    </r>
    <r>
      <rPr>
        <b/>
        <sz val="9"/>
        <color theme="1"/>
        <rFont val="Times New Roman"/>
        <family val="1"/>
        <charset val="204"/>
      </rPr>
      <t>Владелец регистрационного удостоверения</t>
    </r>
    <r>
      <rPr>
        <sz val="9"/>
        <color theme="1"/>
        <rFont val="Times New Roman"/>
        <family val="1"/>
        <charset val="204"/>
      </rPr>
      <t xml:space="preserve">
ЗАО «Фармацевтический завод ЭГИС»,  Венгрия</t>
    </r>
  </si>
  <si>
    <t xml:space="preserve">КРКА, д.д., Ново место 
Шмарьешка цеста 6, 8501 Ново место, Словения
</t>
  </si>
  <si>
    <t xml:space="preserve">Алкермес Инк. Уилмингтон, Огайо 45177, США </t>
  </si>
  <si>
    <t>Гедеон Рихтер</t>
  </si>
  <si>
    <t>Повидон-йод</t>
  </si>
  <si>
    <t>Казахстан</t>
  </si>
  <si>
    <t>Трифтазин-Дарница</t>
  </si>
  <si>
    <t>Фармацевтическая фирма «Дарница» ЧАО</t>
  </si>
  <si>
    <t>с 1 по 15 мая 2023</t>
  </si>
  <si>
    <t>от 10.04.2022 года №03-02/155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</si>
</sst>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7" fillId="0" borderId="0" xfId="0" applyFont="1"/>
    <xf numFmtId="0" fontId="0" fillId="0" borderId="0" xfId="0" applyFill="1"/>
    <xf numFmtId="4" fontId="5" fillId="2" borderId="6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2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43" fontId="0" fillId="0" borderId="1" xfId="2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2" borderId="10" xfId="1" applyFont="1" applyFill="1" applyBorder="1" applyAlignment="1">
      <alignment horizontal="left" vertical="top" wrapText="1"/>
    </xf>
    <xf numFmtId="164" fontId="5" fillId="2" borderId="10" xfId="2" applyNumberFormat="1" applyFont="1" applyFill="1" applyBorder="1" applyAlignment="1">
      <alignment horizontal="left" vertical="center" wrapText="1"/>
    </xf>
    <xf numFmtId="43" fontId="5" fillId="2" borderId="10" xfId="2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left" vertical="top" wrapText="1"/>
    </xf>
    <xf numFmtId="164" fontId="5" fillId="2" borderId="6" xfId="2" applyNumberFormat="1" applyFont="1" applyFill="1" applyBorder="1" applyAlignment="1">
      <alignment horizontal="left" vertical="center" wrapText="1"/>
    </xf>
    <xf numFmtId="43" fontId="5" fillId="2" borderId="6" xfId="2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left" vertical="center" wrapText="1"/>
    </xf>
    <xf numFmtId="4" fontId="5" fillId="2" borderId="7" xfId="1" applyNumberFormat="1" applyFont="1" applyFill="1" applyBorder="1" applyAlignment="1">
      <alignment horizontal="left" vertical="top" wrapText="1"/>
    </xf>
    <xf numFmtId="164" fontId="5" fillId="2" borderId="7" xfId="2" applyNumberFormat="1" applyFont="1" applyFill="1" applyBorder="1" applyAlignment="1">
      <alignment horizontal="left" vertical="center" wrapText="1"/>
    </xf>
    <xf numFmtId="43" fontId="5" fillId="2" borderId="7" xfId="2" applyFont="1" applyFill="1" applyBorder="1" applyAlignment="1">
      <alignment horizontal="left" vertical="center" wrapText="1"/>
    </xf>
    <xf numFmtId="4" fontId="5" fillId="2" borderId="7" xfId="1" applyNumberFormat="1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" fontId="5" fillId="2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78" zoomScaleNormal="78" workbookViewId="0">
      <selection activeCell="N15" sqref="N15"/>
    </sheetView>
  </sheetViews>
  <sheetFormatPr defaultRowHeight="15" x14ac:dyDescent="0.25"/>
  <cols>
    <col min="1" max="1" width="3.5703125" customWidth="1"/>
    <col min="2" max="2" width="6.7109375" customWidth="1"/>
    <col min="3" max="3" width="10.42578125" customWidth="1"/>
    <col min="4" max="4" width="17.28515625" customWidth="1"/>
    <col min="5" max="5" width="13.85546875" customWidth="1"/>
    <col min="6" max="6" width="10.7109375" customWidth="1"/>
    <col min="7" max="7" width="13.42578125" style="37" customWidth="1"/>
    <col min="8" max="8" width="15.140625" style="38" customWidth="1"/>
    <col min="9" max="9" width="18" style="38" customWidth="1"/>
    <col min="10" max="10" width="18.85546875" style="38" customWidth="1"/>
    <col min="11" max="11" width="17.7109375" style="38" customWidth="1"/>
    <col min="12" max="12" width="20.140625" customWidth="1"/>
    <col min="13" max="13" width="16" customWidth="1"/>
    <col min="14" max="14" width="36.85546875" customWidth="1"/>
    <col min="15" max="15" width="10.85546875" customWidth="1"/>
    <col min="16" max="16" width="6.7109375" customWidth="1"/>
    <col min="17" max="17" width="7.7109375" customWidth="1"/>
    <col min="19" max="19" width="7.85546875" customWidth="1"/>
  </cols>
  <sheetData>
    <row r="1" spans="1:19" x14ac:dyDescent="0.25">
      <c r="O1" s="12" t="s">
        <v>55</v>
      </c>
    </row>
    <row r="2" spans="1:19" x14ac:dyDescent="0.25">
      <c r="O2" s="12" t="s">
        <v>64</v>
      </c>
    </row>
    <row r="3" spans="1:19" x14ac:dyDescent="0.25">
      <c r="O3" s="12" t="s">
        <v>112</v>
      </c>
    </row>
    <row r="4" spans="1:19" x14ac:dyDescent="0.25">
      <c r="A4" s="3"/>
      <c r="B4" s="4"/>
      <c r="C4" s="5"/>
      <c r="D4" s="10"/>
      <c r="E4" s="11"/>
      <c r="F4" s="11"/>
      <c r="G4" s="39"/>
      <c r="H4" s="40"/>
      <c r="I4" s="41"/>
      <c r="J4" s="42"/>
      <c r="K4" s="42"/>
      <c r="L4" s="8"/>
      <c r="M4" s="8"/>
      <c r="N4" s="8"/>
      <c r="O4" s="8"/>
      <c r="P4" s="6"/>
      <c r="Q4" s="6"/>
      <c r="R4" s="6"/>
      <c r="S4" s="7"/>
    </row>
    <row r="5" spans="1:19" ht="15" customHeight="1" x14ac:dyDescent="0.25">
      <c r="A5" s="55" t="s">
        <v>35</v>
      </c>
      <c r="B5" s="57" t="s">
        <v>60</v>
      </c>
      <c r="C5" s="57" t="s">
        <v>4</v>
      </c>
      <c r="D5" s="51" t="s">
        <v>56</v>
      </c>
      <c r="E5" s="51" t="s">
        <v>57</v>
      </c>
      <c r="F5" s="53" t="s">
        <v>58</v>
      </c>
      <c r="G5" s="43"/>
      <c r="H5" s="44"/>
      <c r="I5" s="45"/>
      <c r="J5" s="46"/>
      <c r="K5" s="46"/>
      <c r="L5" s="14"/>
      <c r="M5" s="14"/>
      <c r="N5" s="14"/>
      <c r="O5" s="2"/>
      <c r="P5" s="16"/>
      <c r="Q5" s="16"/>
      <c r="R5" s="16"/>
      <c r="S5" s="17"/>
    </row>
    <row r="6" spans="1:19" ht="72" x14ac:dyDescent="0.25">
      <c r="A6" s="56"/>
      <c r="B6" s="58"/>
      <c r="C6" s="58"/>
      <c r="D6" s="52"/>
      <c r="E6" s="52"/>
      <c r="F6" s="54"/>
      <c r="G6" s="47" t="s">
        <v>36</v>
      </c>
      <c r="H6" s="48" t="s">
        <v>37</v>
      </c>
      <c r="I6" s="49" t="s">
        <v>38</v>
      </c>
      <c r="J6" s="50" t="s">
        <v>39</v>
      </c>
      <c r="K6" s="50" t="s">
        <v>40</v>
      </c>
      <c r="L6" s="15" t="s">
        <v>41</v>
      </c>
      <c r="M6" s="15" t="s">
        <v>42</v>
      </c>
      <c r="N6" s="15" t="s">
        <v>43</v>
      </c>
      <c r="O6" s="9" t="s">
        <v>59</v>
      </c>
      <c r="P6" s="1" t="s">
        <v>111</v>
      </c>
      <c r="Q6" s="1" t="s">
        <v>61</v>
      </c>
      <c r="R6" s="1" t="s">
        <v>62</v>
      </c>
      <c r="S6" s="1" t="s">
        <v>63</v>
      </c>
    </row>
    <row r="7" spans="1:19" s="13" customFormat="1" ht="84" x14ac:dyDescent="0.25">
      <c r="A7" s="33">
        <v>1</v>
      </c>
      <c r="B7" s="19">
        <v>230100</v>
      </c>
      <c r="C7" s="19" t="s">
        <v>5</v>
      </c>
      <c r="D7" s="19" t="s">
        <v>9</v>
      </c>
      <c r="E7" s="19" t="s">
        <v>8</v>
      </c>
      <c r="F7" s="19" t="s">
        <v>0</v>
      </c>
      <c r="G7" s="35">
        <v>104.15</v>
      </c>
      <c r="H7" s="36">
        <v>93.73</v>
      </c>
      <c r="I7" s="36">
        <v>96.85</v>
      </c>
      <c r="J7" s="36">
        <f t="shared" ref="J7:J24" si="0">H7*O7</f>
        <v>704849.6</v>
      </c>
      <c r="K7" s="36">
        <f t="shared" ref="K7:K24" si="1">I7*O7</f>
        <v>728312</v>
      </c>
      <c r="L7" s="19" t="s">
        <v>73</v>
      </c>
      <c r="M7" s="19" t="s">
        <v>44</v>
      </c>
      <c r="N7" s="19" t="s">
        <v>91</v>
      </c>
      <c r="O7" s="32">
        <v>7520</v>
      </c>
      <c r="P7" s="31">
        <v>3900</v>
      </c>
      <c r="Q7" s="31">
        <v>1610</v>
      </c>
      <c r="R7" s="31">
        <v>1410</v>
      </c>
      <c r="S7" s="31">
        <v>600</v>
      </c>
    </row>
    <row r="8" spans="1:19" s="13" customFormat="1" ht="108" x14ac:dyDescent="0.25">
      <c r="A8" s="34">
        <v>2</v>
      </c>
      <c r="B8" s="23">
        <v>230143</v>
      </c>
      <c r="C8" s="23" t="s">
        <v>5</v>
      </c>
      <c r="D8" s="23" t="s">
        <v>11</v>
      </c>
      <c r="E8" s="23" t="s">
        <v>12</v>
      </c>
      <c r="F8" s="23" t="s">
        <v>13</v>
      </c>
      <c r="G8" s="35">
        <v>18793.78</v>
      </c>
      <c r="H8" s="36">
        <v>16914.400000000001</v>
      </c>
      <c r="I8" s="36">
        <v>17478.21</v>
      </c>
      <c r="J8" s="36">
        <f t="shared" si="0"/>
        <v>83641708</v>
      </c>
      <c r="K8" s="36">
        <f t="shared" si="1"/>
        <v>86429748.450000003</v>
      </c>
      <c r="L8" s="19" t="s">
        <v>74</v>
      </c>
      <c r="M8" s="19" t="s">
        <v>45</v>
      </c>
      <c r="N8" s="19" t="s">
        <v>92</v>
      </c>
      <c r="O8" s="32">
        <v>4945</v>
      </c>
      <c r="P8" s="31">
        <v>2519</v>
      </c>
      <c r="Q8" s="31">
        <v>1080</v>
      </c>
      <c r="R8" s="31">
        <v>895</v>
      </c>
      <c r="S8" s="31">
        <v>451</v>
      </c>
    </row>
    <row r="9" spans="1:19" s="13" customFormat="1" ht="108" x14ac:dyDescent="0.25">
      <c r="A9" s="33">
        <v>3</v>
      </c>
      <c r="B9" s="22">
        <v>230144</v>
      </c>
      <c r="C9" s="22" t="s">
        <v>5</v>
      </c>
      <c r="D9" s="23" t="s">
        <v>11</v>
      </c>
      <c r="E9" s="23" t="s">
        <v>14</v>
      </c>
      <c r="F9" s="23" t="s">
        <v>13</v>
      </c>
      <c r="G9" s="35">
        <v>36035.4</v>
      </c>
      <c r="H9" s="36">
        <v>32431.86</v>
      </c>
      <c r="I9" s="36">
        <v>33512.92</v>
      </c>
      <c r="J9" s="36">
        <f t="shared" si="0"/>
        <v>220731239.16</v>
      </c>
      <c r="K9" s="36">
        <f t="shared" si="1"/>
        <v>228088933.51999998</v>
      </c>
      <c r="L9" s="19" t="s">
        <v>75</v>
      </c>
      <c r="M9" s="19" t="s">
        <v>93</v>
      </c>
      <c r="N9" s="19" t="s">
        <v>94</v>
      </c>
      <c r="O9" s="32">
        <v>6806</v>
      </c>
      <c r="P9" s="31">
        <v>3029</v>
      </c>
      <c r="Q9" s="31">
        <v>1969</v>
      </c>
      <c r="R9" s="31">
        <v>1112</v>
      </c>
      <c r="S9" s="31">
        <v>696</v>
      </c>
    </row>
    <row r="10" spans="1:19" s="13" customFormat="1" ht="84" x14ac:dyDescent="0.25">
      <c r="A10" s="34">
        <v>4</v>
      </c>
      <c r="B10" s="22">
        <v>230145</v>
      </c>
      <c r="C10" s="22" t="s">
        <v>5</v>
      </c>
      <c r="D10" s="23" t="s">
        <v>11</v>
      </c>
      <c r="E10" s="23" t="s">
        <v>15</v>
      </c>
      <c r="F10" s="23" t="s">
        <v>13</v>
      </c>
      <c r="G10" s="35">
        <v>75537</v>
      </c>
      <c r="H10" s="36">
        <v>67983.3</v>
      </c>
      <c r="I10" s="36">
        <v>70249.41</v>
      </c>
      <c r="J10" s="36">
        <f t="shared" si="0"/>
        <v>330262871.40000004</v>
      </c>
      <c r="K10" s="36">
        <f t="shared" si="1"/>
        <v>341271633.78000003</v>
      </c>
      <c r="L10" s="19" t="s">
        <v>76</v>
      </c>
      <c r="M10" s="19" t="s">
        <v>93</v>
      </c>
      <c r="N10" s="19" t="s">
        <v>95</v>
      </c>
      <c r="O10" s="32">
        <v>4858</v>
      </c>
      <c r="P10" s="31">
        <v>2419</v>
      </c>
      <c r="Q10" s="31">
        <v>1148</v>
      </c>
      <c r="R10" s="31">
        <v>857</v>
      </c>
      <c r="S10" s="31">
        <v>434</v>
      </c>
    </row>
    <row r="11" spans="1:19" s="13" customFormat="1" ht="108" x14ac:dyDescent="0.25">
      <c r="A11" s="33">
        <v>5</v>
      </c>
      <c r="B11" s="22">
        <v>230259</v>
      </c>
      <c r="C11" s="22" t="s">
        <v>5</v>
      </c>
      <c r="D11" s="23" t="s">
        <v>16</v>
      </c>
      <c r="E11" s="22" t="s">
        <v>17</v>
      </c>
      <c r="F11" s="22" t="s">
        <v>19</v>
      </c>
      <c r="G11" s="35">
        <v>199.55</v>
      </c>
      <c r="H11" s="36">
        <v>179.59</v>
      </c>
      <c r="I11" s="36">
        <v>185.58</v>
      </c>
      <c r="J11" s="36">
        <f t="shared" si="0"/>
        <v>209761.12</v>
      </c>
      <c r="K11" s="36">
        <f t="shared" si="1"/>
        <v>216757.44</v>
      </c>
      <c r="L11" s="19" t="s">
        <v>77</v>
      </c>
      <c r="M11" s="19" t="s">
        <v>96</v>
      </c>
      <c r="N11" s="19" t="s">
        <v>97</v>
      </c>
      <c r="O11" s="32">
        <v>1168</v>
      </c>
      <c r="P11" s="31">
        <v>458</v>
      </c>
      <c r="Q11" s="31">
        <v>480</v>
      </c>
      <c r="R11" s="31">
        <v>200</v>
      </c>
      <c r="S11" s="31">
        <v>30</v>
      </c>
    </row>
    <row r="12" spans="1:19" s="13" customFormat="1" ht="108" x14ac:dyDescent="0.25">
      <c r="A12" s="34">
        <v>6</v>
      </c>
      <c r="B12" s="22">
        <v>230260</v>
      </c>
      <c r="C12" s="22" t="s">
        <v>5</v>
      </c>
      <c r="D12" s="23" t="s">
        <v>16</v>
      </c>
      <c r="E12" s="22" t="s">
        <v>2</v>
      </c>
      <c r="F12" s="23" t="s">
        <v>65</v>
      </c>
      <c r="G12" s="35">
        <v>244.55</v>
      </c>
      <c r="H12" s="36">
        <v>220.09</v>
      </c>
      <c r="I12" s="36">
        <v>227.43</v>
      </c>
      <c r="J12" s="36">
        <f t="shared" si="0"/>
        <v>959152.22</v>
      </c>
      <c r="K12" s="36">
        <f t="shared" si="1"/>
        <v>991139.94000000006</v>
      </c>
      <c r="L12" s="18" t="s">
        <v>78</v>
      </c>
      <c r="M12" s="18" t="s">
        <v>47</v>
      </c>
      <c r="N12" s="18" t="s">
        <v>97</v>
      </c>
      <c r="O12" s="32">
        <v>4358</v>
      </c>
      <c r="P12" s="31">
        <v>1728</v>
      </c>
      <c r="Q12" s="31">
        <v>1080</v>
      </c>
      <c r="R12" s="31">
        <v>884</v>
      </c>
      <c r="S12" s="31">
        <v>666</v>
      </c>
    </row>
    <row r="13" spans="1:19" s="13" customFormat="1" ht="36" x14ac:dyDescent="0.25">
      <c r="A13" s="33">
        <v>7</v>
      </c>
      <c r="B13" s="22">
        <v>230382</v>
      </c>
      <c r="C13" s="22" t="s">
        <v>6</v>
      </c>
      <c r="D13" s="23" t="s">
        <v>18</v>
      </c>
      <c r="E13" s="22" t="s">
        <v>66</v>
      </c>
      <c r="F13" s="22" t="s">
        <v>0</v>
      </c>
      <c r="G13" s="35">
        <v>69.709999999999994</v>
      </c>
      <c r="H13" s="36">
        <v>62.73</v>
      </c>
      <c r="I13" s="36">
        <v>64.83</v>
      </c>
      <c r="J13" s="36">
        <f t="shared" si="0"/>
        <v>605030.85</v>
      </c>
      <c r="K13" s="36">
        <f t="shared" si="1"/>
        <v>625285.35</v>
      </c>
      <c r="L13" s="19" t="s">
        <v>79</v>
      </c>
      <c r="M13" s="19" t="s">
        <v>18</v>
      </c>
      <c r="N13" s="19" t="s">
        <v>98</v>
      </c>
      <c r="O13" s="32">
        <v>9645</v>
      </c>
      <c r="P13" s="31">
        <v>5874</v>
      </c>
      <c r="Q13" s="31">
        <v>1724</v>
      </c>
      <c r="R13" s="31">
        <v>1224</v>
      </c>
      <c r="S13" s="31">
        <v>823</v>
      </c>
    </row>
    <row r="14" spans="1:19" s="13" customFormat="1" ht="72" x14ac:dyDescent="0.25">
      <c r="A14" s="34">
        <v>8</v>
      </c>
      <c r="B14" s="22">
        <v>230424</v>
      </c>
      <c r="C14" s="22" t="s">
        <v>5</v>
      </c>
      <c r="D14" s="23" t="s">
        <v>20</v>
      </c>
      <c r="E14" s="23" t="s">
        <v>21</v>
      </c>
      <c r="F14" s="22" t="s">
        <v>1</v>
      </c>
      <c r="G14" s="35">
        <v>3794.99</v>
      </c>
      <c r="H14" s="36">
        <v>3415.49</v>
      </c>
      <c r="I14" s="36">
        <v>3529.34</v>
      </c>
      <c r="J14" s="36">
        <f t="shared" si="0"/>
        <v>3449644.9</v>
      </c>
      <c r="K14" s="36">
        <f t="shared" si="1"/>
        <v>3564633.4000000004</v>
      </c>
      <c r="L14" s="19" t="s">
        <v>80</v>
      </c>
      <c r="M14" s="19" t="s">
        <v>48</v>
      </c>
      <c r="N14" s="19" t="s">
        <v>99</v>
      </c>
      <c r="O14" s="32">
        <v>1010</v>
      </c>
      <c r="P14" s="31">
        <v>364</v>
      </c>
      <c r="Q14" s="31">
        <v>329</v>
      </c>
      <c r="R14" s="31">
        <v>182</v>
      </c>
      <c r="S14" s="31">
        <v>135</v>
      </c>
    </row>
    <row r="15" spans="1:19" s="13" customFormat="1" ht="120" x14ac:dyDescent="0.25">
      <c r="A15" s="33">
        <v>9</v>
      </c>
      <c r="B15" s="22">
        <v>230652</v>
      </c>
      <c r="C15" s="22" t="s">
        <v>5</v>
      </c>
      <c r="D15" s="23" t="s">
        <v>67</v>
      </c>
      <c r="E15" s="23" t="s">
        <v>68</v>
      </c>
      <c r="F15" s="22" t="s">
        <v>7</v>
      </c>
      <c r="G15" s="35">
        <v>67.23</v>
      </c>
      <c r="H15" s="36">
        <v>60.5</v>
      </c>
      <c r="I15" s="36">
        <v>62.52</v>
      </c>
      <c r="J15" s="36">
        <f t="shared" si="0"/>
        <v>26246957</v>
      </c>
      <c r="K15" s="36">
        <f t="shared" si="1"/>
        <v>27123301.68</v>
      </c>
      <c r="L15" s="20" t="s">
        <v>81</v>
      </c>
      <c r="M15" s="20" t="s">
        <v>100</v>
      </c>
      <c r="N15" s="21" t="s">
        <v>101</v>
      </c>
      <c r="O15" s="32">
        <v>433834</v>
      </c>
      <c r="P15" s="31">
        <v>179640</v>
      </c>
      <c r="Q15" s="31">
        <v>102740</v>
      </c>
      <c r="R15" s="31">
        <v>102874</v>
      </c>
      <c r="S15" s="31">
        <v>48580</v>
      </c>
    </row>
    <row r="16" spans="1:19" s="13" customFormat="1" ht="60" x14ac:dyDescent="0.25">
      <c r="A16" s="34">
        <v>10</v>
      </c>
      <c r="B16" s="22">
        <v>230727</v>
      </c>
      <c r="C16" s="22" t="s">
        <v>5</v>
      </c>
      <c r="D16" s="23" t="s">
        <v>22</v>
      </c>
      <c r="E16" s="23" t="s">
        <v>23</v>
      </c>
      <c r="F16" s="23" t="s">
        <v>10</v>
      </c>
      <c r="G16" s="35">
        <v>158.96</v>
      </c>
      <c r="H16" s="36">
        <v>143.06</v>
      </c>
      <c r="I16" s="36">
        <v>147.83000000000001</v>
      </c>
      <c r="J16" s="36">
        <f t="shared" si="0"/>
        <v>8901193.1999999993</v>
      </c>
      <c r="K16" s="36">
        <f t="shared" si="1"/>
        <v>9197982.6000000015</v>
      </c>
      <c r="L16" s="22" t="s">
        <v>82</v>
      </c>
      <c r="M16" s="22" t="s">
        <v>102</v>
      </c>
      <c r="N16" s="23" t="s">
        <v>103</v>
      </c>
      <c r="O16" s="32">
        <v>62220</v>
      </c>
      <c r="P16" s="31">
        <v>34390</v>
      </c>
      <c r="Q16" s="31">
        <v>12030</v>
      </c>
      <c r="R16" s="31">
        <v>13380</v>
      </c>
      <c r="S16" s="31">
        <v>2420</v>
      </c>
    </row>
    <row r="17" spans="1:19" s="13" customFormat="1" ht="60" x14ac:dyDescent="0.25">
      <c r="A17" s="33">
        <v>11</v>
      </c>
      <c r="B17" s="22">
        <v>230858</v>
      </c>
      <c r="C17" s="22" t="s">
        <v>5</v>
      </c>
      <c r="D17" s="23" t="s">
        <v>24</v>
      </c>
      <c r="E17" s="23" t="s">
        <v>25</v>
      </c>
      <c r="F17" s="22" t="s">
        <v>3</v>
      </c>
      <c r="G17" s="35">
        <v>1150.82</v>
      </c>
      <c r="H17" s="36">
        <v>1035.73</v>
      </c>
      <c r="I17" s="36">
        <v>1070.26</v>
      </c>
      <c r="J17" s="36">
        <f t="shared" si="0"/>
        <v>404970.43</v>
      </c>
      <c r="K17" s="36">
        <f t="shared" si="1"/>
        <v>418471.66</v>
      </c>
      <c r="L17" s="24" t="s">
        <v>83</v>
      </c>
      <c r="M17" s="25" t="s">
        <v>49</v>
      </c>
      <c r="N17" s="26" t="s">
        <v>104</v>
      </c>
      <c r="O17" s="32">
        <v>391</v>
      </c>
      <c r="P17" s="31">
        <v>139</v>
      </c>
      <c r="Q17" s="31">
        <v>137</v>
      </c>
      <c r="R17" s="31">
        <v>75</v>
      </c>
      <c r="S17" s="31">
        <v>40</v>
      </c>
    </row>
    <row r="18" spans="1:19" s="13" customFormat="1" ht="96" x14ac:dyDescent="0.25">
      <c r="A18" s="34">
        <v>12</v>
      </c>
      <c r="B18" s="22">
        <v>230930</v>
      </c>
      <c r="C18" s="22" t="s">
        <v>5</v>
      </c>
      <c r="D18" s="23" t="s">
        <v>26</v>
      </c>
      <c r="E18" s="23" t="s">
        <v>27</v>
      </c>
      <c r="F18" s="22" t="s">
        <v>0</v>
      </c>
      <c r="G18" s="35">
        <v>111726.1</v>
      </c>
      <c r="H18" s="36">
        <v>101670.75</v>
      </c>
      <c r="I18" s="36">
        <v>105022.53</v>
      </c>
      <c r="J18" s="36">
        <f t="shared" si="0"/>
        <v>12708843.75</v>
      </c>
      <c r="K18" s="36">
        <f t="shared" si="1"/>
        <v>13127816.25</v>
      </c>
      <c r="L18" s="22" t="s">
        <v>84</v>
      </c>
      <c r="M18" s="22" t="s">
        <v>50</v>
      </c>
      <c r="N18" s="27" t="s">
        <v>105</v>
      </c>
      <c r="O18" s="32">
        <v>125</v>
      </c>
      <c r="P18" s="31">
        <v>50</v>
      </c>
      <c r="Q18" s="31">
        <v>21</v>
      </c>
      <c r="R18" s="31">
        <v>44</v>
      </c>
      <c r="S18" s="31">
        <v>10</v>
      </c>
    </row>
    <row r="19" spans="1:19" s="13" customFormat="1" ht="48" x14ac:dyDescent="0.25">
      <c r="A19" s="33">
        <v>13</v>
      </c>
      <c r="B19" s="22">
        <v>230931</v>
      </c>
      <c r="C19" s="22" t="s">
        <v>5</v>
      </c>
      <c r="D19" s="23" t="s">
        <v>28</v>
      </c>
      <c r="E19" s="23" t="s">
        <v>29</v>
      </c>
      <c r="F19" s="22" t="s">
        <v>0</v>
      </c>
      <c r="G19" s="35">
        <v>1160.1300000000001</v>
      </c>
      <c r="H19" s="36">
        <v>1044.1099999999999</v>
      </c>
      <c r="I19" s="36">
        <v>1078.92</v>
      </c>
      <c r="J19" s="36">
        <f t="shared" si="0"/>
        <v>1358387.1099999999</v>
      </c>
      <c r="K19" s="36">
        <f t="shared" si="1"/>
        <v>1403674.9200000002</v>
      </c>
      <c r="L19" s="28" t="s">
        <v>85</v>
      </c>
      <c r="M19" s="22" t="s">
        <v>51</v>
      </c>
      <c r="N19" s="27" t="s">
        <v>106</v>
      </c>
      <c r="O19" s="32">
        <v>1301</v>
      </c>
      <c r="P19" s="31">
        <v>846</v>
      </c>
      <c r="Q19" s="31">
        <v>260</v>
      </c>
      <c r="R19" s="31">
        <v>50</v>
      </c>
      <c r="S19" s="31">
        <v>145</v>
      </c>
    </row>
    <row r="20" spans="1:19" s="13" customFormat="1" ht="60" x14ac:dyDescent="0.25">
      <c r="A20" s="34">
        <v>14</v>
      </c>
      <c r="B20" s="22">
        <v>231007</v>
      </c>
      <c r="C20" s="22" t="s">
        <v>5</v>
      </c>
      <c r="D20" s="23" t="s">
        <v>34</v>
      </c>
      <c r="E20" s="23" t="s">
        <v>69</v>
      </c>
      <c r="F20" s="22" t="s">
        <v>1</v>
      </c>
      <c r="G20" s="35">
        <v>2550222</v>
      </c>
      <c r="H20" s="36">
        <v>2346204.2400000002</v>
      </c>
      <c r="I20" s="36">
        <v>2422710.9</v>
      </c>
      <c r="J20" s="36">
        <f t="shared" si="0"/>
        <v>28154450.880000003</v>
      </c>
      <c r="K20" s="36">
        <f t="shared" si="1"/>
        <v>29072530.799999997</v>
      </c>
      <c r="L20" s="29" t="s">
        <v>86</v>
      </c>
      <c r="M20" s="22" t="s">
        <v>54</v>
      </c>
      <c r="N20" s="22" t="s">
        <v>46</v>
      </c>
      <c r="O20" s="32">
        <v>12</v>
      </c>
      <c r="P20" s="31">
        <v>12</v>
      </c>
      <c r="Q20" s="31">
        <v>0</v>
      </c>
      <c r="R20" s="31">
        <v>0</v>
      </c>
      <c r="S20" s="31">
        <v>0</v>
      </c>
    </row>
    <row r="21" spans="1:19" s="13" customFormat="1" ht="36" x14ac:dyDescent="0.25">
      <c r="A21" s="33">
        <v>15</v>
      </c>
      <c r="B21" s="22">
        <v>231148</v>
      </c>
      <c r="C21" s="22" t="s">
        <v>5</v>
      </c>
      <c r="D21" s="23" t="s">
        <v>70</v>
      </c>
      <c r="E21" s="23" t="s">
        <v>71</v>
      </c>
      <c r="F21" s="22" t="s">
        <v>13</v>
      </c>
      <c r="G21" s="35">
        <v>1812.68</v>
      </c>
      <c r="H21" s="36">
        <v>1631.41</v>
      </c>
      <c r="I21" s="36">
        <v>1685.79</v>
      </c>
      <c r="J21" s="36">
        <f t="shared" si="0"/>
        <v>136821462.47</v>
      </c>
      <c r="K21" s="36">
        <f t="shared" si="1"/>
        <v>141382149.93000001</v>
      </c>
      <c r="L21" s="22" t="s">
        <v>87</v>
      </c>
      <c r="M21" s="22" t="s">
        <v>107</v>
      </c>
      <c r="N21" s="22" t="s">
        <v>108</v>
      </c>
      <c r="O21" s="32">
        <v>83867</v>
      </c>
      <c r="P21" s="31">
        <v>27353</v>
      </c>
      <c r="Q21" s="31">
        <v>21989</v>
      </c>
      <c r="R21" s="31">
        <v>20587</v>
      </c>
      <c r="S21" s="31">
        <v>13938</v>
      </c>
    </row>
    <row r="22" spans="1:19" s="13" customFormat="1" ht="132" x14ac:dyDescent="0.25">
      <c r="A22" s="34">
        <v>16</v>
      </c>
      <c r="B22" s="22">
        <v>231178</v>
      </c>
      <c r="C22" s="22" t="s">
        <v>5</v>
      </c>
      <c r="D22" s="23" t="s">
        <v>30</v>
      </c>
      <c r="E22" s="23" t="s">
        <v>31</v>
      </c>
      <c r="F22" s="22" t="s">
        <v>13</v>
      </c>
      <c r="G22" s="35">
        <v>103406.3</v>
      </c>
      <c r="H22" s="36">
        <v>94099.73</v>
      </c>
      <c r="I22" s="36">
        <v>97201.919999999998</v>
      </c>
      <c r="J22" s="36">
        <f t="shared" si="0"/>
        <v>8939474.3499999996</v>
      </c>
      <c r="K22" s="36">
        <f t="shared" si="1"/>
        <v>9234182.4000000004</v>
      </c>
      <c r="L22" s="30" t="s">
        <v>88</v>
      </c>
      <c r="M22" s="22" t="s">
        <v>52</v>
      </c>
      <c r="N22" s="22" t="s">
        <v>53</v>
      </c>
      <c r="O22" s="32">
        <v>95</v>
      </c>
      <c r="P22" s="31">
        <v>70</v>
      </c>
      <c r="Q22" s="31">
        <v>10</v>
      </c>
      <c r="R22" s="31">
        <v>10</v>
      </c>
      <c r="S22" s="31">
        <v>5</v>
      </c>
    </row>
    <row r="23" spans="1:19" s="13" customFormat="1" ht="144" x14ac:dyDescent="0.25">
      <c r="A23" s="33">
        <v>17</v>
      </c>
      <c r="B23" s="22">
        <v>231179</v>
      </c>
      <c r="C23" s="22" t="s">
        <v>5</v>
      </c>
      <c r="D23" s="23" t="s">
        <v>30</v>
      </c>
      <c r="E23" s="23" t="s">
        <v>32</v>
      </c>
      <c r="F23" s="22" t="s">
        <v>13</v>
      </c>
      <c r="G23" s="35">
        <v>113254.6</v>
      </c>
      <c r="H23" s="36">
        <v>103061.68</v>
      </c>
      <c r="I23" s="36">
        <v>106459.32</v>
      </c>
      <c r="J23" s="36">
        <f t="shared" si="0"/>
        <v>12367401.6</v>
      </c>
      <c r="K23" s="36">
        <f t="shared" si="1"/>
        <v>12775118.4</v>
      </c>
      <c r="L23" s="22" t="s">
        <v>89</v>
      </c>
      <c r="M23" s="22" t="s">
        <v>52</v>
      </c>
      <c r="N23" s="22" t="s">
        <v>53</v>
      </c>
      <c r="O23" s="32">
        <v>120</v>
      </c>
      <c r="P23" s="31">
        <v>80</v>
      </c>
      <c r="Q23" s="31">
        <v>20</v>
      </c>
      <c r="R23" s="31">
        <v>10</v>
      </c>
      <c r="S23" s="31">
        <v>10</v>
      </c>
    </row>
    <row r="24" spans="1:19" s="13" customFormat="1" x14ac:dyDescent="0.25">
      <c r="A24" s="34">
        <v>18</v>
      </c>
      <c r="B24" s="22">
        <v>231475</v>
      </c>
      <c r="C24" s="22" t="s">
        <v>5</v>
      </c>
      <c r="D24" s="22" t="s">
        <v>33</v>
      </c>
      <c r="E24" s="22" t="s">
        <v>72</v>
      </c>
      <c r="F24" s="22" t="s">
        <v>13</v>
      </c>
      <c r="G24" s="35">
        <v>40.83</v>
      </c>
      <c r="H24" s="36">
        <v>36.74</v>
      </c>
      <c r="I24" s="36">
        <v>37.97</v>
      </c>
      <c r="J24" s="36">
        <f t="shared" si="0"/>
        <v>1365625.8</v>
      </c>
      <c r="K24" s="36">
        <f t="shared" si="1"/>
        <v>1411344.9</v>
      </c>
      <c r="L24" s="22" t="s">
        <v>90</v>
      </c>
      <c r="M24" s="22" t="s">
        <v>109</v>
      </c>
      <c r="N24" s="23" t="s">
        <v>110</v>
      </c>
      <c r="O24" s="32">
        <v>37170</v>
      </c>
      <c r="P24" s="31">
        <v>15870</v>
      </c>
      <c r="Q24" s="31">
        <v>9800</v>
      </c>
      <c r="R24" s="31">
        <v>7500</v>
      </c>
      <c r="S24" s="31">
        <v>4000</v>
      </c>
    </row>
  </sheetData>
  <autoFilter ref="A6:S24"/>
  <mergeCells count="6">
    <mergeCell ref="E5:E6"/>
    <mergeCell ref="F5:F6"/>
    <mergeCell ref="A5:A6"/>
    <mergeCell ref="B5:B6"/>
    <mergeCell ref="C5:C6"/>
    <mergeCell ref="D5:D6"/>
  </mergeCells>
  <pageMargins left="0.11811023622047245" right="0" top="0.15748031496062992" bottom="0.15748031496062992" header="0.11811023622047245" footer="0.11811023622047245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 (2)</vt:lpstr>
      <vt:lpstr>'Приложение 1 к приказу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Ануарбек Зинаида Нурлановна</cp:lastModifiedBy>
  <cp:lastPrinted>2023-04-10T12:53:14Z</cp:lastPrinted>
  <dcterms:created xsi:type="dcterms:W3CDTF">2022-08-16T12:14:35Z</dcterms:created>
  <dcterms:modified xsi:type="dcterms:W3CDTF">2023-04-11T04:29:44Z</dcterms:modified>
</cp:coreProperties>
</file>